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6fbf9286b1d321/03. FVU DIGITAL/02. UV-MATERIALE/05. EXCEL/"/>
    </mc:Choice>
  </mc:AlternateContent>
  <xr:revisionPtr revIDLastSave="0" documentId="8_{A4F22831-28E4-4CBC-AB9E-A5ED3FBF2460}" xr6:coauthVersionLast="47" xr6:coauthVersionMax="47" xr10:uidLastSave="{00000000-0000-0000-0000-000000000000}"/>
  <bookViews>
    <workbookView xWindow="-108" yWindow="-108" windowWidth="23256" windowHeight="12456" xr2:uid="{5FAF48B6-20FA-4D66-98B4-79E66239C25E}"/>
  </bookViews>
  <sheets>
    <sheet name="OPGAVE" sheetId="2" r:id="rId1"/>
    <sheet name="FACI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4" i="1"/>
  <c r="I26" i="1"/>
  <c r="K21" i="1"/>
  <c r="I21" i="1"/>
  <c r="S12" i="1"/>
  <c r="S21" i="1" s="1"/>
  <c r="Q12" i="1"/>
  <c r="Q21" i="1" s="1"/>
  <c r="O12" i="1"/>
  <c r="O21" i="1" s="1"/>
  <c r="M12" i="1"/>
  <c r="M21" i="1" s="1"/>
  <c r="K12" i="1"/>
  <c r="I12" i="1"/>
</calcChain>
</file>

<file path=xl/sharedStrings.xml><?xml version="1.0" encoding="utf-8"?>
<sst xmlns="http://schemas.openxmlformats.org/spreadsheetml/2006/main" count="96" uniqueCount="33">
  <si>
    <t>MANDAG</t>
  </si>
  <si>
    <t>TIRSDAG</t>
  </si>
  <si>
    <t>ONSDAG</t>
  </si>
  <si>
    <t>TORSDAG</t>
  </si>
  <si>
    <t>FREDAG</t>
  </si>
  <si>
    <t>LØRDAG</t>
  </si>
  <si>
    <t>Voksne</t>
  </si>
  <si>
    <t>Børn</t>
  </si>
  <si>
    <t>Besøg</t>
  </si>
  <si>
    <t>Store sal</t>
  </si>
  <si>
    <t>Mellem sal</t>
  </si>
  <si>
    <t>Lille sal</t>
  </si>
  <si>
    <t>Sliksalg</t>
  </si>
  <si>
    <t xml:space="preserve">Billetpriser </t>
  </si>
  <si>
    <t>Kasse 1</t>
  </si>
  <si>
    <t>Kasse 2</t>
  </si>
  <si>
    <t>Kasse 3</t>
  </si>
  <si>
    <t xml:space="preserve"> </t>
  </si>
  <si>
    <t>Billetpriser:</t>
  </si>
  <si>
    <t>Voksen</t>
  </si>
  <si>
    <t>1. Beregn omsætningen pr dag for alle sale</t>
  </si>
  <si>
    <t>2. Tillæg omsætningen af slik</t>
  </si>
  <si>
    <t xml:space="preserve"> og find den samled omsætning pr dag</t>
  </si>
  <si>
    <t>3. Beregn ugens samlede omsætning</t>
  </si>
  <si>
    <t>og beregn den samlede omsætning igen</t>
  </si>
  <si>
    <t>Ugens samlede omsætning (3):</t>
  </si>
  <si>
    <t>LARS' BIOGRAF REGNSKAB</t>
  </si>
  <si>
    <t>I alt (2)</t>
  </si>
  <si>
    <t>Pensionister</t>
  </si>
  <si>
    <t>4. Der reserveres 20 pladser til pensionister pr dag</t>
  </si>
  <si>
    <t>Pensionister - ekstra pr dag:</t>
  </si>
  <si>
    <t>Samlet omsætning: (4)</t>
  </si>
  <si>
    <t>I alt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</si>
</sst>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9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258702</xdr:colOff>
      <xdr:row>3</xdr:row>
      <xdr:rowOff>45720</xdr:rowOff>
    </xdr:from>
    <xdr:to>
      <xdr:col>5</xdr:col>
      <xdr:colOff>83819</xdr:colOff>
      <xdr:row>13</xdr:row>
      <xdr:rowOff>122290</xdr:rowOff>
    </xdr:to>
    <xdr:pic>
      <xdr:nvPicPr>
        <xdr:cNvPr id="3" name="Billede 2" descr="Scene tavle i rød baggrund">
          <a:extLst>
            <a:ext uri="{FF2B5EF4-FFF2-40B4-BE49-F238E27FC236}">
              <a16:creationId xmlns:a16="http://schemas.microsoft.com/office/drawing/2014/main" id="{37D73EAA-657D-4A00-B9E6-07407D010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9202" y="838200"/>
          <a:ext cx="2492117" cy="1905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258702</xdr:colOff>
      <xdr:row>3</xdr:row>
      <xdr:rowOff>45720</xdr:rowOff>
    </xdr:from>
    <xdr:to>
      <xdr:col>5</xdr:col>
      <xdr:colOff>144779</xdr:colOff>
      <xdr:row>12</xdr:row>
      <xdr:rowOff>61330</xdr:rowOff>
    </xdr:to>
    <xdr:pic>
      <xdr:nvPicPr>
        <xdr:cNvPr id="2" name="Billede 1" descr="Scene tavle i rød baggrund">
          <a:extLst>
            <a:ext uri="{FF2B5EF4-FFF2-40B4-BE49-F238E27FC236}">
              <a16:creationId xmlns:a16="http://schemas.microsoft.com/office/drawing/2014/main" id="{525F262E-2242-406D-84AA-39305F16D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782" y="594360"/>
          <a:ext cx="2492117" cy="166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0EB0-FD62-47E8-8178-8D15788300FB}">
  <dimension ref="B3:T29"/>
  <sheetViews>
    <sheetView tabSelected="1" topLeftCell="A3" workbookViewId="0">
      <selection activeCell="I26" sqref="I26:J26"/>
    </sheetView>
  </sheetViews>
  <sheetFormatPr defaultRowHeight="14.4" x14ac:dyDescent="0.3"/>
  <cols>
    <col min="3" max="3" width="12.21875" customWidth="1"/>
    <col min="6" max="6" width="15.109375" customWidth="1"/>
    <col min="8" max="8" width="26.33203125" customWidth="1"/>
  </cols>
  <sheetData>
    <row r="3" spans="2:20" ht="33.6" x14ac:dyDescent="0.3">
      <c r="B3" s="1"/>
      <c r="C3" s="2"/>
      <c r="D3" s="2"/>
      <c r="E3" s="2"/>
      <c r="F3" s="2"/>
      <c r="G3" s="3"/>
      <c r="H3" s="7" t="s">
        <v>26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2:20" ht="33.6" x14ac:dyDescent="0.3">
      <c r="B4" s="2"/>
      <c r="C4" s="2"/>
      <c r="D4" s="2"/>
      <c r="E4" s="2"/>
      <c r="F4" s="2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x14ac:dyDescent="0.3">
      <c r="B5" s="1"/>
      <c r="C5" s="1"/>
      <c r="D5" s="1"/>
      <c r="E5" s="1"/>
      <c r="F5" s="1"/>
    </row>
    <row r="6" spans="2:20" x14ac:dyDescent="0.3">
      <c r="B6" s="1"/>
      <c r="C6" s="1"/>
      <c r="D6" s="1"/>
      <c r="E6" s="1"/>
      <c r="F6" s="1"/>
      <c r="I6" s="8" t="s">
        <v>0</v>
      </c>
      <c r="J6" s="8"/>
      <c r="K6" s="8" t="s">
        <v>1</v>
      </c>
      <c r="L6" s="8"/>
      <c r="M6" s="8" t="s">
        <v>2</v>
      </c>
      <c r="N6" s="8"/>
      <c r="O6" s="8" t="s">
        <v>3</v>
      </c>
      <c r="P6" s="8"/>
      <c r="Q6" s="8" t="s">
        <v>4</v>
      </c>
      <c r="R6" s="8"/>
      <c r="S6" s="8" t="s">
        <v>5</v>
      </c>
      <c r="T6" s="8"/>
    </row>
    <row r="7" spans="2:20" x14ac:dyDescent="0.3">
      <c r="B7" s="1"/>
      <c r="C7" s="1"/>
      <c r="D7" s="1"/>
      <c r="E7" s="1"/>
      <c r="F7" s="1"/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</row>
    <row r="8" spans="2:20" x14ac:dyDescent="0.3">
      <c r="B8" s="1"/>
      <c r="C8" s="1"/>
      <c r="D8" s="1"/>
      <c r="E8" s="1"/>
      <c r="F8" s="1"/>
      <c r="H8" s="4" t="s">
        <v>8</v>
      </c>
    </row>
    <row r="9" spans="2:20" x14ac:dyDescent="0.3">
      <c r="B9" s="1"/>
      <c r="C9" s="1"/>
      <c r="D9" s="1"/>
      <c r="E9" s="1"/>
      <c r="F9" s="1"/>
      <c r="H9" t="s">
        <v>9</v>
      </c>
      <c r="I9" s="5">
        <v>55</v>
      </c>
      <c r="J9" s="5">
        <v>89</v>
      </c>
      <c r="K9" s="5">
        <v>121</v>
      </c>
      <c r="L9" s="5">
        <v>47</v>
      </c>
      <c r="M9" s="5">
        <v>48</v>
      </c>
      <c r="N9" s="5">
        <v>91</v>
      </c>
      <c r="O9" s="5">
        <v>39</v>
      </c>
      <c r="P9" s="5">
        <v>63</v>
      </c>
      <c r="Q9" s="5">
        <v>115</v>
      </c>
      <c r="R9" s="5">
        <v>88</v>
      </c>
      <c r="S9" s="5">
        <v>78</v>
      </c>
      <c r="T9" s="5">
        <v>31</v>
      </c>
    </row>
    <row r="10" spans="2:20" x14ac:dyDescent="0.3">
      <c r="B10" s="1"/>
      <c r="C10" s="1"/>
      <c r="D10" s="1"/>
      <c r="E10" s="1"/>
      <c r="F10" s="1"/>
      <c r="H10" t="s">
        <v>10</v>
      </c>
      <c r="I10" s="5">
        <v>72</v>
      </c>
      <c r="J10" s="5">
        <v>120</v>
      </c>
      <c r="K10" s="5">
        <v>69</v>
      </c>
      <c r="L10" s="5">
        <v>80</v>
      </c>
      <c r="M10" s="5">
        <v>112</v>
      </c>
      <c r="N10" s="5">
        <v>77</v>
      </c>
      <c r="O10" s="5">
        <v>58</v>
      </c>
      <c r="P10" s="5">
        <v>112</v>
      </c>
      <c r="Q10" s="5">
        <v>97</v>
      </c>
      <c r="R10" s="5">
        <v>114</v>
      </c>
      <c r="S10" s="5">
        <v>85</v>
      </c>
      <c r="T10" s="5">
        <v>69</v>
      </c>
    </row>
    <row r="11" spans="2:20" x14ac:dyDescent="0.3">
      <c r="B11" s="1"/>
      <c r="C11" s="1"/>
      <c r="D11" s="1"/>
      <c r="E11" s="1"/>
      <c r="F11" s="1"/>
      <c r="H11" t="s">
        <v>11</v>
      </c>
      <c r="I11" s="5">
        <v>40</v>
      </c>
      <c r="J11" s="5">
        <v>118</v>
      </c>
      <c r="K11" s="5">
        <v>39</v>
      </c>
      <c r="L11" s="5">
        <v>105</v>
      </c>
      <c r="M11" s="5">
        <v>34</v>
      </c>
      <c r="N11" s="5">
        <v>72</v>
      </c>
      <c r="O11" s="5">
        <v>123</v>
      </c>
      <c r="P11" s="5">
        <v>61</v>
      </c>
      <c r="Q11" s="5">
        <v>81</v>
      </c>
      <c r="R11" s="5">
        <v>76</v>
      </c>
      <c r="S11" s="5">
        <v>66</v>
      </c>
      <c r="T11" s="5">
        <v>38</v>
      </c>
    </row>
    <row r="12" spans="2:20" x14ac:dyDescent="0.3">
      <c r="B12" s="1"/>
      <c r="C12" s="1"/>
      <c r="D12" s="1"/>
      <c r="E12" s="1"/>
      <c r="F12" s="1"/>
      <c r="H12" s="17" t="s">
        <v>32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2:20" x14ac:dyDescent="0.3">
      <c r="B13" s="1"/>
      <c r="C13" s="1"/>
      <c r="D13" s="1"/>
      <c r="E13" s="1"/>
      <c r="F13" s="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3">
      <c r="B14" s="1"/>
      <c r="C14" s="1"/>
      <c r="D14" s="1"/>
      <c r="E14" s="1"/>
      <c r="F14" s="1"/>
      <c r="H14" s="4" t="s">
        <v>12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3">
      <c r="B15" s="1"/>
      <c r="C15" s="1" t="s">
        <v>13</v>
      </c>
      <c r="D15" s="1"/>
      <c r="E15" s="1"/>
      <c r="F15" s="1"/>
      <c r="H15" t="s">
        <v>14</v>
      </c>
      <c r="I15" s="11">
        <v>1591</v>
      </c>
      <c r="J15" s="11"/>
      <c r="K15" s="11">
        <v>2000</v>
      </c>
      <c r="L15" s="11"/>
      <c r="M15" s="11">
        <v>923</v>
      </c>
      <c r="N15" s="11"/>
      <c r="O15" s="11">
        <v>890</v>
      </c>
      <c r="P15" s="11"/>
      <c r="Q15" s="11">
        <v>582</v>
      </c>
      <c r="R15" s="11"/>
      <c r="S15" s="11">
        <v>1548</v>
      </c>
      <c r="T15" s="11"/>
    </row>
    <row r="16" spans="2:20" x14ac:dyDescent="0.3">
      <c r="B16" s="1"/>
      <c r="C16" s="1" t="s">
        <v>20</v>
      </c>
      <c r="D16" s="1"/>
      <c r="E16" s="1"/>
      <c r="F16" s="1"/>
      <c r="H16" t="s">
        <v>15</v>
      </c>
      <c r="I16" s="11">
        <v>833</v>
      </c>
      <c r="J16" s="11"/>
      <c r="K16" s="11">
        <v>1931</v>
      </c>
      <c r="L16" s="11"/>
      <c r="M16" s="11">
        <v>1389</v>
      </c>
      <c r="N16" s="11"/>
      <c r="O16" s="11">
        <v>1320</v>
      </c>
      <c r="P16" s="11"/>
      <c r="Q16" s="11">
        <v>954</v>
      </c>
      <c r="R16" s="11"/>
      <c r="S16" s="11">
        <v>1001</v>
      </c>
      <c r="T16" s="11"/>
    </row>
    <row r="17" spans="2:20" x14ac:dyDescent="0.3">
      <c r="B17" s="1"/>
      <c r="C17" s="1" t="s">
        <v>21</v>
      </c>
      <c r="D17" s="1"/>
      <c r="E17" s="1"/>
      <c r="F17" s="1"/>
      <c r="H17" t="s">
        <v>16</v>
      </c>
      <c r="I17" s="11">
        <v>1983</v>
      </c>
      <c r="J17" s="11"/>
      <c r="K17" s="11">
        <v>750</v>
      </c>
      <c r="L17" s="11"/>
      <c r="M17" s="11">
        <v>1631</v>
      </c>
      <c r="N17" s="11"/>
      <c r="O17" s="11">
        <v>1799</v>
      </c>
      <c r="P17" s="11"/>
      <c r="Q17" s="11">
        <v>1378</v>
      </c>
      <c r="R17" s="11"/>
      <c r="S17" s="11">
        <v>345</v>
      </c>
      <c r="T17" s="11"/>
    </row>
    <row r="18" spans="2:20" x14ac:dyDescent="0.3">
      <c r="B18" s="1"/>
      <c r="C18" s="1" t="s">
        <v>22</v>
      </c>
      <c r="D18" s="1"/>
      <c r="E18" s="1"/>
      <c r="F18" s="1"/>
      <c r="H18" t="s">
        <v>17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 x14ac:dyDescent="0.3">
      <c r="B19" s="1"/>
      <c r="C19" s="1" t="s">
        <v>23</v>
      </c>
      <c r="D19" s="1"/>
      <c r="E19" s="1"/>
      <c r="F19" s="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0" x14ac:dyDescent="0.3">
      <c r="B20" s="1"/>
      <c r="C20" s="1" t="s">
        <v>29</v>
      </c>
      <c r="D20" s="1"/>
      <c r="E20" s="1"/>
      <c r="F20" s="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0" ht="15" thickBot="1" x14ac:dyDescent="0.35">
      <c r="B21" s="1"/>
      <c r="C21" s="1" t="s">
        <v>24</v>
      </c>
      <c r="D21" s="1"/>
      <c r="E21" s="1"/>
      <c r="F21" s="1"/>
      <c r="H21" s="18" t="s">
        <v>27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ht="15" thickTop="1" x14ac:dyDescent="0.3"/>
    <row r="23" spans="2:20" x14ac:dyDescent="0.3">
      <c r="D23" s="5" t="s">
        <v>19</v>
      </c>
      <c r="E23" s="5" t="s">
        <v>7</v>
      </c>
      <c r="F23" s="5" t="s">
        <v>28</v>
      </c>
    </row>
    <row r="24" spans="2:20" ht="15" thickBot="1" x14ac:dyDescent="0.35">
      <c r="C24" t="s">
        <v>18</v>
      </c>
      <c r="D24" s="6">
        <v>99</v>
      </c>
      <c r="E24" s="6">
        <v>78</v>
      </c>
      <c r="F24" s="6">
        <v>70</v>
      </c>
      <c r="H24" t="s">
        <v>25</v>
      </c>
      <c r="I24" s="13"/>
      <c r="J24" s="10"/>
      <c r="K24" s="16"/>
    </row>
    <row r="25" spans="2:20" ht="15" thickTop="1" x14ac:dyDescent="0.3"/>
    <row r="26" spans="2:20" ht="15" thickBot="1" x14ac:dyDescent="0.35">
      <c r="H26" t="s">
        <v>30</v>
      </c>
      <c r="I26" s="13"/>
      <c r="J26" s="13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2:20" ht="15" thickTop="1" x14ac:dyDescent="0.3">
      <c r="C27" t="s">
        <v>17</v>
      </c>
      <c r="D27" s="14" t="s">
        <v>17</v>
      </c>
      <c r="H27" t="s">
        <v>17</v>
      </c>
      <c r="K27" s="15" t="s">
        <v>17</v>
      </c>
    </row>
    <row r="28" spans="2:20" ht="15" thickBot="1" x14ac:dyDescent="0.35">
      <c r="H28" t="s">
        <v>31</v>
      </c>
      <c r="I28" s="13"/>
      <c r="J28" s="10"/>
    </row>
    <row r="29" spans="2:20" ht="15" thickTop="1" x14ac:dyDescent="0.3"/>
  </sheetData>
  <mergeCells count="45">
    <mergeCell ref="S26:T26"/>
    <mergeCell ref="I28:J28"/>
    <mergeCell ref="I24:J24"/>
    <mergeCell ref="I26:J26"/>
    <mergeCell ref="K26:L26"/>
    <mergeCell ref="M26:N26"/>
    <mergeCell ref="O26:P26"/>
    <mergeCell ref="Q26:R26"/>
    <mergeCell ref="I21:J21"/>
    <mergeCell ref="K21:L21"/>
    <mergeCell ref="M21:N21"/>
    <mergeCell ref="O21:P21"/>
    <mergeCell ref="Q21:R21"/>
    <mergeCell ref="S21:T21"/>
    <mergeCell ref="I17:J17"/>
    <mergeCell ref="K17:L17"/>
    <mergeCell ref="M17:N17"/>
    <mergeCell ref="O17:P17"/>
    <mergeCell ref="Q17:R17"/>
    <mergeCell ref="S17:T17"/>
    <mergeCell ref="I16:J16"/>
    <mergeCell ref="K16:L16"/>
    <mergeCell ref="M16:N16"/>
    <mergeCell ref="O16:P16"/>
    <mergeCell ref="Q16:R16"/>
    <mergeCell ref="S16:T16"/>
    <mergeCell ref="Q12:R12"/>
    <mergeCell ref="S12:T12"/>
    <mergeCell ref="I15:J15"/>
    <mergeCell ref="K15:L15"/>
    <mergeCell ref="M15:N15"/>
    <mergeCell ref="O15:P15"/>
    <mergeCell ref="Q15:R15"/>
    <mergeCell ref="S15:T15"/>
    <mergeCell ref="H3:T4"/>
    <mergeCell ref="I6:J6"/>
    <mergeCell ref="K6:L6"/>
    <mergeCell ref="M6:N6"/>
    <mergeCell ref="O6:P6"/>
    <mergeCell ref="Q6:R6"/>
    <mergeCell ref="S6:T6"/>
    <mergeCell ref="I12:J12"/>
    <mergeCell ref="K12:L12"/>
    <mergeCell ref="M12:N12"/>
    <mergeCell ref="O12:P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7236-C990-4B4A-9C7F-966CA618E044}">
  <dimension ref="B3:T29"/>
  <sheetViews>
    <sheetView topLeftCell="A8" workbookViewId="0">
      <selection activeCell="E29" sqref="E29"/>
    </sheetView>
  </sheetViews>
  <sheetFormatPr defaultRowHeight="14.4" x14ac:dyDescent="0.3"/>
  <cols>
    <col min="1" max="1" width="2.77734375" customWidth="1"/>
    <col min="3" max="3" width="11.33203125" customWidth="1"/>
    <col min="6" max="6" width="12.44140625" customWidth="1"/>
    <col min="7" max="7" width="3" customWidth="1"/>
    <col min="8" max="8" width="26.88671875" customWidth="1"/>
    <col min="11" max="11" width="12.5546875" customWidth="1"/>
  </cols>
  <sheetData>
    <row r="3" spans="2:20" ht="33.6" x14ac:dyDescent="0.3">
      <c r="B3" s="1"/>
      <c r="C3" s="2"/>
      <c r="D3" s="2"/>
      <c r="E3" s="2"/>
      <c r="F3" s="2"/>
      <c r="G3" s="3"/>
      <c r="H3" s="7" t="s">
        <v>26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2:20" ht="33.6" x14ac:dyDescent="0.3">
      <c r="B4" s="2"/>
      <c r="C4" s="2"/>
      <c r="D4" s="2"/>
      <c r="E4" s="2"/>
      <c r="F4" s="2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x14ac:dyDescent="0.3">
      <c r="B5" s="1"/>
      <c r="C5" s="1"/>
      <c r="D5" s="1"/>
      <c r="E5" s="1"/>
      <c r="F5" s="1"/>
    </row>
    <row r="6" spans="2:20" x14ac:dyDescent="0.3">
      <c r="B6" s="1"/>
      <c r="C6" s="1"/>
      <c r="D6" s="1"/>
      <c r="E6" s="1"/>
      <c r="F6" s="1"/>
      <c r="I6" s="8" t="s">
        <v>0</v>
      </c>
      <c r="J6" s="8"/>
      <c r="K6" s="8" t="s">
        <v>1</v>
      </c>
      <c r="L6" s="8"/>
      <c r="M6" s="8" t="s">
        <v>2</v>
      </c>
      <c r="N6" s="8"/>
      <c r="O6" s="8" t="s">
        <v>3</v>
      </c>
      <c r="P6" s="8"/>
      <c r="Q6" s="8" t="s">
        <v>4</v>
      </c>
      <c r="R6" s="8"/>
      <c r="S6" s="8" t="s">
        <v>5</v>
      </c>
      <c r="T6" s="8"/>
    </row>
    <row r="7" spans="2:20" x14ac:dyDescent="0.3">
      <c r="B7" s="1"/>
      <c r="C7" s="1"/>
      <c r="D7" s="1"/>
      <c r="E7" s="1"/>
      <c r="F7" s="1"/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</row>
    <row r="8" spans="2:20" x14ac:dyDescent="0.3">
      <c r="B8" s="1"/>
      <c r="C8" s="1"/>
      <c r="D8" s="1"/>
      <c r="E8" s="1"/>
      <c r="F8" s="1"/>
      <c r="H8" s="4" t="s">
        <v>8</v>
      </c>
    </row>
    <row r="9" spans="2:20" x14ac:dyDescent="0.3">
      <c r="B9" s="1"/>
      <c r="C9" s="1"/>
      <c r="D9" s="1"/>
      <c r="E9" s="1"/>
      <c r="F9" s="1"/>
      <c r="H9" t="s">
        <v>9</v>
      </c>
      <c r="I9" s="5">
        <v>55</v>
      </c>
      <c r="J9" s="5">
        <v>89</v>
      </c>
      <c r="K9" s="5">
        <v>121</v>
      </c>
      <c r="L9" s="5">
        <v>47</v>
      </c>
      <c r="M9" s="5">
        <v>48</v>
      </c>
      <c r="N9" s="5">
        <v>91</v>
      </c>
      <c r="O9" s="5">
        <v>39</v>
      </c>
      <c r="P9" s="5">
        <v>63</v>
      </c>
      <c r="Q9" s="5">
        <v>115</v>
      </c>
      <c r="R9" s="5">
        <v>88</v>
      </c>
      <c r="S9" s="5">
        <v>78</v>
      </c>
      <c r="T9" s="5">
        <v>31</v>
      </c>
    </row>
    <row r="10" spans="2:20" x14ac:dyDescent="0.3">
      <c r="B10" s="1"/>
      <c r="C10" s="1"/>
      <c r="D10" s="1"/>
      <c r="E10" s="1"/>
      <c r="F10" s="1"/>
      <c r="H10" t="s">
        <v>10</v>
      </c>
      <c r="I10" s="5">
        <v>72</v>
      </c>
      <c r="J10" s="5">
        <v>120</v>
      </c>
      <c r="K10" s="5">
        <v>69</v>
      </c>
      <c r="L10" s="5">
        <v>80</v>
      </c>
      <c r="M10" s="5">
        <v>112</v>
      </c>
      <c r="N10" s="5">
        <v>77</v>
      </c>
      <c r="O10" s="5">
        <v>58</v>
      </c>
      <c r="P10" s="5">
        <v>112</v>
      </c>
      <c r="Q10" s="5">
        <v>97</v>
      </c>
      <c r="R10" s="5">
        <v>114</v>
      </c>
      <c r="S10" s="5">
        <v>85</v>
      </c>
      <c r="T10" s="5">
        <v>69</v>
      </c>
    </row>
    <row r="11" spans="2:20" x14ac:dyDescent="0.3">
      <c r="B11" s="1"/>
      <c r="C11" s="1"/>
      <c r="D11" s="1"/>
      <c r="E11" s="1"/>
      <c r="F11" s="1"/>
      <c r="H11" t="s">
        <v>11</v>
      </c>
      <c r="I11" s="5">
        <v>40</v>
      </c>
      <c r="J11" s="5">
        <v>118</v>
      </c>
      <c r="K11" s="5">
        <v>39</v>
      </c>
      <c r="L11" s="5">
        <v>105</v>
      </c>
      <c r="M11" s="5">
        <v>34</v>
      </c>
      <c r="N11" s="5">
        <v>72</v>
      </c>
      <c r="O11" s="5">
        <v>123</v>
      </c>
      <c r="P11" s="5">
        <v>61</v>
      </c>
      <c r="Q11" s="5">
        <v>81</v>
      </c>
      <c r="R11" s="5">
        <v>76</v>
      </c>
      <c r="S11" s="5">
        <v>66</v>
      </c>
      <c r="T11" s="5">
        <v>38</v>
      </c>
    </row>
    <row r="12" spans="2:20" x14ac:dyDescent="0.3">
      <c r="B12" s="1"/>
      <c r="C12" s="1"/>
      <c r="D12" s="1"/>
      <c r="E12" s="1"/>
      <c r="F12" s="1"/>
      <c r="H12" s="17" t="s">
        <v>32</v>
      </c>
      <c r="I12" s="11">
        <f>SUM((I9+I10+I11)*$D$24)+((J9+J10+J11)*$E$24)</f>
        <v>42039</v>
      </c>
      <c r="J12" s="11"/>
      <c r="K12" s="11">
        <f>SUM((K9+K10+K11)*$D$24)+((L9+L10+L11)*$E$24)</f>
        <v>40767</v>
      </c>
      <c r="L12" s="11"/>
      <c r="M12" s="11">
        <f>SUM((M9+M10+M11)*$D$24)+((N9+N10+N11)*$E$24)</f>
        <v>37926</v>
      </c>
      <c r="N12" s="11"/>
      <c r="O12" s="11">
        <f>SUM((O9+O10+O11)*$D$24)+((P9+P10+P11)*$E$24)</f>
        <v>40188</v>
      </c>
      <c r="P12" s="11"/>
      <c r="Q12" s="11">
        <f>SUM((Q9+Q10+Q11)*$D$24)+((R9+R10+R11)*$E$24)</f>
        <v>50691</v>
      </c>
      <c r="R12" s="11"/>
      <c r="S12" s="11">
        <f>SUM((S9+S10+S11)*$D$24)+((T9+T10+T11)*$E$24)</f>
        <v>33435</v>
      </c>
      <c r="T12" s="11"/>
    </row>
    <row r="13" spans="2:20" x14ac:dyDescent="0.3">
      <c r="B13" s="1"/>
      <c r="C13" s="1"/>
      <c r="D13" s="1"/>
      <c r="E13" s="1"/>
      <c r="F13" s="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3">
      <c r="B14" s="1"/>
      <c r="C14" s="1"/>
      <c r="D14" s="1"/>
      <c r="E14" s="1"/>
      <c r="F14" s="1"/>
      <c r="H14" s="4" t="s">
        <v>12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3">
      <c r="B15" s="1"/>
      <c r="C15" s="1" t="s">
        <v>13</v>
      </c>
      <c r="D15" s="1"/>
      <c r="E15" s="1"/>
      <c r="F15" s="1"/>
      <c r="H15" t="s">
        <v>14</v>
      </c>
      <c r="I15" s="11">
        <v>1591</v>
      </c>
      <c r="J15" s="11"/>
      <c r="K15" s="11">
        <v>2000</v>
      </c>
      <c r="L15" s="11"/>
      <c r="M15" s="11">
        <v>923</v>
      </c>
      <c r="N15" s="11"/>
      <c r="O15" s="11">
        <v>890</v>
      </c>
      <c r="P15" s="11"/>
      <c r="Q15" s="11">
        <v>582</v>
      </c>
      <c r="R15" s="11"/>
      <c r="S15" s="11">
        <v>1548</v>
      </c>
      <c r="T15" s="11"/>
    </row>
    <row r="16" spans="2:20" x14ac:dyDescent="0.3">
      <c r="B16" s="1"/>
      <c r="C16" s="1" t="s">
        <v>20</v>
      </c>
      <c r="D16" s="1"/>
      <c r="E16" s="1"/>
      <c r="F16" s="1"/>
      <c r="H16" t="s">
        <v>15</v>
      </c>
      <c r="I16" s="11">
        <v>833</v>
      </c>
      <c r="J16" s="11"/>
      <c r="K16" s="11">
        <v>1931</v>
      </c>
      <c r="L16" s="11"/>
      <c r="M16" s="11">
        <v>1389</v>
      </c>
      <c r="N16" s="11"/>
      <c r="O16" s="11">
        <v>1320</v>
      </c>
      <c r="P16" s="11"/>
      <c r="Q16" s="11">
        <v>954</v>
      </c>
      <c r="R16" s="11"/>
      <c r="S16" s="11">
        <v>1001</v>
      </c>
      <c r="T16" s="11"/>
    </row>
    <row r="17" spans="2:20" x14ac:dyDescent="0.3">
      <c r="B17" s="1"/>
      <c r="C17" s="1" t="s">
        <v>21</v>
      </c>
      <c r="D17" s="1"/>
      <c r="E17" s="1"/>
      <c r="F17" s="1"/>
      <c r="H17" t="s">
        <v>16</v>
      </c>
      <c r="I17" s="11">
        <v>1983</v>
      </c>
      <c r="J17" s="11"/>
      <c r="K17" s="11">
        <v>750</v>
      </c>
      <c r="L17" s="11"/>
      <c r="M17" s="11">
        <v>1631</v>
      </c>
      <c r="N17" s="11"/>
      <c r="O17" s="11">
        <v>1799</v>
      </c>
      <c r="P17" s="11"/>
      <c r="Q17" s="11">
        <v>1378</v>
      </c>
      <c r="R17" s="11"/>
      <c r="S17" s="11">
        <v>345</v>
      </c>
      <c r="T17" s="11"/>
    </row>
    <row r="18" spans="2:20" x14ac:dyDescent="0.3">
      <c r="B18" s="1"/>
      <c r="C18" s="1" t="s">
        <v>22</v>
      </c>
      <c r="D18" s="1"/>
      <c r="E18" s="1"/>
      <c r="F18" s="1"/>
      <c r="H18" t="s">
        <v>17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 x14ac:dyDescent="0.3">
      <c r="B19" s="1"/>
      <c r="C19" s="1" t="s">
        <v>23</v>
      </c>
      <c r="D19" s="1"/>
      <c r="E19" s="1"/>
      <c r="F19" s="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0" x14ac:dyDescent="0.3">
      <c r="B20" s="1"/>
      <c r="C20" s="1" t="s">
        <v>29</v>
      </c>
      <c r="D20" s="1"/>
      <c r="E20" s="1"/>
      <c r="F20" s="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0" ht="15" thickBot="1" x14ac:dyDescent="0.35">
      <c r="B21" s="1"/>
      <c r="C21" s="1" t="s">
        <v>24</v>
      </c>
      <c r="D21" s="1"/>
      <c r="E21" s="1"/>
      <c r="F21" s="1"/>
      <c r="H21" s="18" t="s">
        <v>27</v>
      </c>
      <c r="I21" s="13">
        <f>SUM(I12+I15+I16+I17)</f>
        <v>46446</v>
      </c>
      <c r="J21" s="13"/>
      <c r="K21" s="13">
        <f>SUM(K12+K15+K16+K17)</f>
        <v>45448</v>
      </c>
      <c r="L21" s="13"/>
      <c r="M21" s="13">
        <f>SUM(M12+M15+M16+M17)</f>
        <v>41869</v>
      </c>
      <c r="N21" s="13"/>
      <c r="O21" s="13">
        <f>SUM(O12+O15+O16+O17)</f>
        <v>44197</v>
      </c>
      <c r="P21" s="13"/>
      <c r="Q21" s="13">
        <f>SUM(Q12+Q15+Q16+Q17)</f>
        <v>53605</v>
      </c>
      <c r="R21" s="13"/>
      <c r="S21" s="13">
        <f>SUM(S12+S15+S16+S17)</f>
        <v>36329</v>
      </c>
      <c r="T21" s="13"/>
    </row>
    <row r="22" spans="2:20" ht="15" thickTop="1" x14ac:dyDescent="0.3"/>
    <row r="23" spans="2:20" x14ac:dyDescent="0.3">
      <c r="D23" s="5" t="s">
        <v>19</v>
      </c>
      <c r="E23" s="5" t="s">
        <v>7</v>
      </c>
      <c r="F23" s="5" t="s">
        <v>28</v>
      </c>
    </row>
    <row r="24" spans="2:20" ht="15" thickBot="1" x14ac:dyDescent="0.35">
      <c r="C24" t="s">
        <v>18</v>
      </c>
      <c r="D24" s="6">
        <v>99</v>
      </c>
      <c r="E24" s="6">
        <v>78</v>
      </c>
      <c r="F24" s="6">
        <v>70</v>
      </c>
      <c r="H24" s="17" t="s">
        <v>25</v>
      </c>
      <c r="I24" s="13">
        <f>SUM(I21:T21)</f>
        <v>267894</v>
      </c>
      <c r="J24" s="10"/>
      <c r="K24" s="16"/>
    </row>
    <row r="25" spans="2:20" ht="15" thickTop="1" x14ac:dyDescent="0.3"/>
    <row r="26" spans="2:20" ht="15" thickBot="1" x14ac:dyDescent="0.35">
      <c r="H26" t="s">
        <v>30</v>
      </c>
      <c r="I26" s="13">
        <f>SUM(120*70)</f>
        <v>8400</v>
      </c>
      <c r="J26" s="13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2:20" ht="15" thickTop="1" x14ac:dyDescent="0.3">
      <c r="C27" t="s">
        <v>17</v>
      </c>
      <c r="D27" s="14" t="s">
        <v>17</v>
      </c>
      <c r="H27" t="s">
        <v>17</v>
      </c>
      <c r="K27" s="15" t="s">
        <v>17</v>
      </c>
    </row>
    <row r="28" spans="2:20" ht="15" thickBot="1" x14ac:dyDescent="0.35">
      <c r="H28" s="17" t="s">
        <v>31</v>
      </c>
      <c r="I28" s="13">
        <f>SUM(6*I26)+I24</f>
        <v>318294</v>
      </c>
      <c r="J28" s="10"/>
    </row>
    <row r="29" spans="2:20" ht="15" thickTop="1" x14ac:dyDescent="0.3">
      <c r="K29" s="15"/>
    </row>
  </sheetData>
  <mergeCells count="45">
    <mergeCell ref="I28:J28"/>
    <mergeCell ref="S12:T12"/>
    <mergeCell ref="I26:J26"/>
    <mergeCell ref="K26:L26"/>
    <mergeCell ref="M26:N26"/>
    <mergeCell ref="O26:P26"/>
    <mergeCell ref="Q26:R26"/>
    <mergeCell ref="S26:T26"/>
    <mergeCell ref="I24:J24"/>
    <mergeCell ref="I12:J12"/>
    <mergeCell ref="K12:L12"/>
    <mergeCell ref="M12:N12"/>
    <mergeCell ref="O12:P12"/>
    <mergeCell ref="Q12:R12"/>
    <mergeCell ref="S21:T21"/>
    <mergeCell ref="I17:J17"/>
    <mergeCell ref="K17:L17"/>
    <mergeCell ref="M17:N17"/>
    <mergeCell ref="O17:P17"/>
    <mergeCell ref="Q17:R17"/>
    <mergeCell ref="S17:T17"/>
    <mergeCell ref="I21:J21"/>
    <mergeCell ref="K21:L21"/>
    <mergeCell ref="M21:N21"/>
    <mergeCell ref="O21:P21"/>
    <mergeCell ref="Q21:R21"/>
    <mergeCell ref="S16:T16"/>
    <mergeCell ref="I15:J15"/>
    <mergeCell ref="K15:L15"/>
    <mergeCell ref="M15:N15"/>
    <mergeCell ref="O15:P15"/>
    <mergeCell ref="Q15:R15"/>
    <mergeCell ref="S15:T15"/>
    <mergeCell ref="I16:J16"/>
    <mergeCell ref="K16:L16"/>
    <mergeCell ref="M16:N16"/>
    <mergeCell ref="O16:P16"/>
    <mergeCell ref="Q16:R16"/>
    <mergeCell ref="H3:T4"/>
    <mergeCell ref="I6:J6"/>
    <mergeCell ref="K6:L6"/>
    <mergeCell ref="M6:N6"/>
    <mergeCell ref="O6:P6"/>
    <mergeCell ref="Q6:R6"/>
    <mergeCell ref="S6:T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OPGAVE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cp:lastPrinted>2024-02-06T10:32:37Z</cp:lastPrinted>
  <dcterms:created xsi:type="dcterms:W3CDTF">2024-02-06T10:11:34Z</dcterms:created>
  <dcterms:modified xsi:type="dcterms:W3CDTF">2024-02-28T14:00:06Z</dcterms:modified>
</cp:coreProperties>
</file>